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'20-OAXACA'!$B$1:$V$67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60" i="4"/>
  <c r="U59"/>
  <c r="U58"/>
  <c r="U57"/>
  <c r="U56"/>
  <c r="U54"/>
  <c r="U53"/>
  <c r="U52"/>
  <c r="U51"/>
  <c r="U50"/>
  <c r="U49"/>
  <c r="U48"/>
  <c r="U47"/>
  <c r="U46"/>
  <c r="U44"/>
  <c r="U43"/>
  <c r="U42"/>
  <c r="U41"/>
  <c r="U40"/>
  <c r="U39"/>
  <c r="U38"/>
  <c r="U36"/>
  <c r="U35"/>
  <c r="U34"/>
  <c r="U33"/>
  <c r="U32"/>
  <c r="U31"/>
  <c r="U30"/>
  <c r="U29"/>
  <c r="U28"/>
  <c r="U26"/>
  <c r="U25"/>
  <c r="U24"/>
  <c r="U23"/>
  <c r="U22"/>
  <c r="U21"/>
  <c r="U20"/>
  <c r="U19"/>
  <c r="U18"/>
  <c r="U17"/>
  <c r="U16"/>
  <c r="U15"/>
  <c r="U14"/>
  <c r="U13"/>
  <c r="U11"/>
  <c r="U30" i="3"/>
  <c r="U29"/>
  <c r="U25"/>
  <c r="U23"/>
  <c r="U22"/>
  <c r="U20"/>
  <c r="U19"/>
  <c r="U17"/>
  <c r="U16"/>
  <c r="U14"/>
  <c r="U13"/>
  <c r="U11"/>
  <c r="U20" i="2"/>
  <c r="U19"/>
  <c r="U15"/>
  <c r="U14"/>
  <c r="U13"/>
  <c r="U12"/>
  <c r="U11"/>
</calcChain>
</file>

<file path=xl/sharedStrings.xml><?xml version="1.0" encoding="utf-8"?>
<sst xmlns="http://schemas.openxmlformats.org/spreadsheetml/2006/main" count="409" uniqueCount="116">
  <si>
    <t>Informes sobre la Situación Económica,
las Finanzas Públicas y la Deuda Pública</t>
  </si>
  <si>
    <t>Tercer Trimestre 2014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</si>
  <si>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</si>
  <si>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</si>
  <si>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</si>
  <si>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</si>
  <si>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</si>
  <si>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</si>
  <si>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</si>
  <si>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</si>
  <si>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</si>
  <si>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</si>
  <si>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</si>
  <si>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</si>
  <si>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</si>
  <si>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</si>
  <si>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</si>
  <si>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</si>
  <si>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</si>
  <si>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</si>
  <si>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</si>
  <si>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</si>
  <si>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</si>
  <si>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</si>
  <si>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</si>
  <si>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</si>
  <si>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</si>
  <si>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</si>
  <si>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</si>
  <si>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</si>
  <si>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</si>
  <si>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</si>
  <si>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</si>
  <si>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</si>
  <si>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</si>
  <si>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</si>
  <si>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</si>
  <si>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</si>
  <si>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</si>
  <si>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</si>
  <si>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</si>
  <si>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</si>
  <si>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</si>
  <si>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</si>
  <si>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Porcentaje</t>
  </si>
  <si>
    <t>Gestión-Eficacia-Trimestral</t>
  </si>
  <si>
    <t>N/A</t>
  </si>
  <si>
    <t>Municipal</t>
  </si>
  <si>
    <t/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</si>
  <si>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</si>
  <si>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</si>
  <si>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Fin</t>
  </si>
  <si>
    <t>Contribuir al fortalecimiento de las finanzas públicas de los municipios y demarcaciones territoriales del Distrito Federal, mediante la optimización en la aplicación de los recursos públicos federales transferidos.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</si>
  <si>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</si>
  <si>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</si>
  <si>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</si>
  <si>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</si>
  <si>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</si>
  <si>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</si>
  <si>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</si>
  <si>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</si>
  <si>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Estratégico-Eficacia-Trimestral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</si>
  <si>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</si>
  <si>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</si>
  <si>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</si>
  <si>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</si>
  <si>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</si>
  <si>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</si>
  <si>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</si>
  <si>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</si>
  <si>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</si>
  <si>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</si>
  <si>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</si>
  <si>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</si>
  <si>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</si>
  <si>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</si>
  <si>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</si>
  <si>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</si>
  <si>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</si>
  <si>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</si>
  <si>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</si>
  <si>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Índice de Logro Operativo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</si>
  <si>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</si>
  <si>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</si>
  <si>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</si>
  <si>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</si>
  <si>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Avance en las Metas
</t>
    </r>
    <r>
      <rPr>
        <sz val="10"/>
        <rFont val="Soberana Sans"/>
        <family val="2"/>
      </rPr>
      <t xml:space="preserve">20 - OAXACA  ESTE PORCENTAJE REPRESENTA EL RECURSO INVERTIDO DEL FONDO 4 DEL TOTAL RECIBO ASTA ESTE TRIMESTRE.
20 - OAXACA  LA META PLANEADA ES POR 100% AL TERCER TRIMESTRE SE ALCANZO EL 75%
20 - OAXACA  sin variacion
20 - OAXACA  
20 - OAXACA  
20 - OAXACA  
20 - OAXACA  
20 - OAXACA  
20 - OAXACA  
20 - OAXACA  
20 - OAXACA  
20 - OAXACA  
20 - OAXACA  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</si>
  <si>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EN EL TERCER TRIMESTRE NOS HAN MINISTRADO DEL FONDO IV $514,393.00 Y HEMOS GASTADO $333,090.00
20 - OAXACA  INGRESOS PROPIOS TOTALES DEL MUNICIPIO
20 - OAXACA  ESTE PORCENTAJE REPRESENTA EL RECURSO INVERTIDO DEL FONDO 4 DEL TOTAL RECIBO ASTA ESTE TRIMESTRE.
20 - OAXACA  
20 - OAXACA  
20 - OAXACA  
20 - OAXACA  
20 - OAXACA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</si>
  <si>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20 - OAXACA  SE PERCIBIO MAS INGRESOS
20 - OAXACA  
20 - OAXACA  
20 - OAXACA  
20 - OAXACA  
20 - OAXACA  SIN OBSERVACIONES
</t>
    </r>
  </si>
  <si>
    <r>
      <t xml:space="preserve">Índice de Dependencia Financiera
</t>
    </r>
    <r>
      <rPr>
        <sz val="10"/>
        <rFont val="Soberana Sans"/>
        <family val="2"/>
      </rPr>
      <t xml:space="preserve">20 - OAXACA  DE LO QUE NOS HAN MINISTRADO DEL FORTAMUN SE HA GASTADO $393,090.00
20 - OAXACA  ESTE NUMERO REPRESENTA EL PORCENTAJE DE LOS RECURSOS RECIBOS DEL FORTAMUN DEL MES DE ENERO AL MES DE SEPTIEMBRE DE 2014. 
20 - OAXACA  INGRESOS PROPIOS TOTALES
20 - OAXACA  
20 - OAXACA  
20 - OAXACA  
20 - OAXACA  
20 - OAXACA  
</t>
    </r>
  </si>
  <si>
    <r>
      <t xml:space="preserve">Índice de Logro Operativo
</t>
    </r>
    <r>
      <rPr>
        <sz val="10"/>
        <rFont val="Soberana Sans"/>
        <family val="2"/>
      </rPr>
      <t xml:space="preserve">20 - OAXACA  LOS RECURSOS QUE SE MUESTRAN CORRESPONDEN AL TOTAL DEL RAMO 33 MINISTRADO POR LA ENTIDAD FEDERAL DE LO CUAL TERCER TRIMESTRE SE HA GASTADO $548,602.00 
20 - OAXACA  ESTE PORCENTAJE REPRESENTA EL RECURSO INVERTIDO DEL FONDO 4 DEL TOTAL RECIBO ASTA ESTE TRIMESTRE.
20 - OAXACA  
20 - OAXACA  
20 - OAXACA  
</t>
    </r>
  </si>
  <si>
    <t>20-OAXACA</t>
  </si>
  <si>
    <t>466 - SANTIAGO IXTAYUTLA</t>
  </si>
  <si>
    <t>149 - SAN FRANCISCO SOLA</t>
  </si>
  <si>
    <t>490 - SANTIAGO TEXCALCINGO</t>
  </si>
  <si>
    <t>550 - SAN JERÓNIMO TLACOCHAHUAYA</t>
  </si>
  <si>
    <t>412 - SANTA MARÍA GUIENAGATI</t>
  </si>
  <si>
    <t>60 - MIXISTLÁN DE LA REFORMA</t>
  </si>
  <si>
    <t>197 - SAN JUAN GUELAVÍA</t>
  </si>
  <si>
    <t>241 - SAN MARTÍN LACHILÁ</t>
  </si>
  <si>
    <t>321 - SAN PEDRO NOPALA</t>
  </si>
  <si>
    <t>179 - SAN JUAN BAUTISTA JAYACATLÁN</t>
  </si>
  <si>
    <t>449 - SANTA MARÍA ZOQUITLÁN</t>
  </si>
  <si>
    <t>104 - SAN ANTONINO EL ALTO</t>
  </si>
  <si>
    <t>394 - SANTA MARÍA ALOTEPEC</t>
  </si>
  <si>
    <t>67 - OAXACA DE JUÁREZ</t>
  </si>
  <si>
    <t>352 - SAN SIMÓN ZAHUATLÁN</t>
  </si>
  <si>
    <t>30 - EL ESPINAL</t>
  </si>
  <si>
    <t>417 - SANTA MARÍA JACATEPEC</t>
  </si>
  <si>
    <t>261 - SAN MIGUEL AMATITLÁN</t>
  </si>
  <si>
    <t>297 - SAN PABLO TIJALTEPEC</t>
  </si>
  <si>
    <r>
      <t xml:space="preserve">Porcentaje de Avance en las Metas
</t>
    </r>
    <r>
      <rPr>
        <sz val="10"/>
        <rFont val="Soberana Sans"/>
        <family val="2"/>
      </rPr>
      <t xml:space="preserve">466 - SANTIAGO IXTAYUTLA  ESTE PORCENTAJE REPRESENTA EL RECURSO INVERTIDO DEL FONDO 4 DEL TOTAL RECIBO ASTA ESTE TRIMESTRE.
149 - SAN FRANCISCO SOLA  LA META PLANEADA ES POR 100% AL TERCER TRIMESTRE SE ALCANZO EL 75%
490 - SANTIAGO TEXCALCINGO  sin variacion
550 - SAN JERÓNIMO TLACOCHAHUAYA  
412 - SANTA MARÍA GUIENAGATI  
60 - MIXISTLÁN DE LA REFORMA  
197 - SAN JUAN GUELAVÍA  
241 - SAN MARTÍN LACHILÁ  
321 - SAN PEDRO NOPALA  
179 - SAN JUAN BAUTISTA JAYACATLÁN  
449 - SANTA MARÍA ZOQUITLÁN  
104 - SAN ANTONINO EL ALTO  
394 - SANTA MARÍA ALOTEPEC  
</t>
    </r>
  </si>
  <si>
    <r>
      <t xml:space="preserve">Índice en el Ejercicio de Recursos
</t>
    </r>
    <r>
      <rPr>
        <sz val="10"/>
        <rFont val="Soberana Sans"/>
        <family val="2"/>
      </rPr>
      <t xml:space="preserve">149 - SAN FRANCISCO SOLA  EN EL TERCER TRIMESTRE NOS HAN MINISTRADO DEL FONDO IV $514,393.00 Y HEMOS GASTADO $333,090.00
67 - OAXACA DE JUÁREZ  INGRESOS PROPIOS TOTALES DEL MUNICIPIO
466 - SANTIAGO IXTAYUTLA  ESTE PORCENTAJE REPRESENTA EL RECURSO INVERTIDO DEL FONDO 4 DEL TOTAL RECIBO ASTA ESTE TRIMESTRE.
60 - MIXISTLÁN DE LA REFORMA  
352 - SAN SIMÓN ZAHUATLÁN  
394 - SANTA MARÍA ALOTEPEC  
30 - EL ESPINAL  
550 - SAN JERÓNIMO TLACOCHAHUAYA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</si>
  <si>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550 - SAN JERÓNIMO TLACOCHAHUAYA  SE PERCIBIO MAS INGRESOS
417 - SANTA MARÍA JACATEPEC  
149 - SAN FRANCISCO SOLA  
60 - MIXISTLÁN DE LA REFORMA  
394 - SANTA MARÍA ALOTEPEC  
261 - SAN MIGUEL AMATITLÁN  SIN OBSERVACIONES
</t>
    </r>
  </si>
  <si>
    <r>
      <t xml:space="preserve">Índice de Dependencia Financiera
</t>
    </r>
    <r>
      <rPr>
        <sz val="10"/>
        <rFont val="Soberana Sans"/>
        <family val="2"/>
      </rPr>
      <t xml:space="preserve">149 - SAN FRANCISCO SOLA  DE LO QUE NOS HAN MINISTRADO DEL FORTAMUN SE HA GASTADO $393,090.00
466 - SANTIAGO IXTAYUTLA  ESTE NUMERO REPRESENTA EL PORCENTAJE DE LOS RECURSOS RECIBOS DEL FORTAMUN DEL MES DE ENERO AL MES DE SEPTIEMBRE DE 2014. 
67 - OAXACA DE JUÁREZ  INGRESOS PROPIOS TOTALES
30 - EL ESPINAL  
297 - SAN PABLO TIJALTEPEC  
550 - SAN JERÓNIMO TLACOCHAHUAYA  
60 - MIXISTLÁN DE LA REFORMA  
394 - SANTA MARÍA ALOTEPEC  
</t>
    </r>
  </si>
  <si>
    <r>
      <t xml:space="preserve">Índice de Logro Operativo
</t>
    </r>
    <r>
      <rPr>
        <sz val="10"/>
        <rFont val="Soberana Sans"/>
        <family val="2"/>
      </rPr>
      <t xml:space="preserve">149 - SAN FRANCISCO SOLA  LOS RECURSOS QUE SE MUESTRAN CORRESPONDEN AL TOTAL DEL RAMO 33 MINISTRADO POR LA ENTIDAD FEDERAL DE LO CUAL TERCER TRIMESTRE SE HA GASTADO $548,602.00 
466 - SANTIAGO IXTAYUTLA  ESTE PORCENTAJE REPRESENTA EL RECURSO INVERTIDO DEL FONDO 4 DEL TOTAL RECIBO ASTA ESTE TRIMESTRE.
60 - MIXISTLÁN DE LA REFORMA  
550 - SAN JERÓNIMO TLACOCHAHUAYA  
394 - SANTA MARÍA ALOTEPEC  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</si>
</sst>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36.7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35.615290000000002</v>
      </c>
      <c r="S11" s="29" t="s">
        <v>46</v>
      </c>
      <c r="T11" s="29">
        <v>78.666666666666671</v>
      </c>
      <c r="U11" s="29" t="str">
        <f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40</v>
      </c>
      <c r="C12" s="79" t="s">
        <v>48</v>
      </c>
      <c r="D12" s="79"/>
      <c r="E12" s="79"/>
      <c r="F12" s="79"/>
      <c r="G12" s="79"/>
      <c r="H12" s="79"/>
      <c r="I12" s="79" t="s">
        <v>49</v>
      </c>
      <c r="J12" s="79"/>
      <c r="K12" s="79"/>
      <c r="L12" s="79" t="s">
        <v>50</v>
      </c>
      <c r="M12" s="79"/>
      <c r="N12" s="79"/>
      <c r="O12" s="79"/>
      <c r="P12" s="29" t="s">
        <v>44</v>
      </c>
      <c r="Q12" s="29" t="s">
        <v>45</v>
      </c>
      <c r="R12" s="29">
        <v>67.804000000000002</v>
      </c>
      <c r="S12" s="29" t="s">
        <v>46</v>
      </c>
      <c r="T12" s="29">
        <v>60.333333333333336</v>
      </c>
      <c r="U12" s="29" t="str">
        <f>IF(ISERROR(T12/S12),"N/A",T12/S12*100)</f>
        <v>N/A</v>
      </c>
      <c r="V12" s="30" t="s">
        <v>47</v>
      </c>
    </row>
    <row r="13" spans="1:35" ht="75" customHeight="1" thickTop="1" thickBot="1">
      <c r="A13" s="27"/>
      <c r="B13" s="28" t="s">
        <v>51</v>
      </c>
      <c r="C13" s="79" t="s">
        <v>52</v>
      </c>
      <c r="D13" s="79"/>
      <c r="E13" s="79"/>
      <c r="F13" s="79"/>
      <c r="G13" s="79"/>
      <c r="H13" s="79"/>
      <c r="I13" s="79" t="s">
        <v>53</v>
      </c>
      <c r="J13" s="79"/>
      <c r="K13" s="79"/>
      <c r="L13" s="79" t="s">
        <v>54</v>
      </c>
      <c r="M13" s="79"/>
      <c r="N13" s="79"/>
      <c r="O13" s="79"/>
      <c r="P13" s="29" t="s">
        <v>44</v>
      </c>
      <c r="Q13" s="29" t="s">
        <v>55</v>
      </c>
      <c r="R13" s="29">
        <v>549130.10833333328</v>
      </c>
      <c r="S13" s="29">
        <v>549130.10833333328</v>
      </c>
      <c r="T13" s="29">
        <v>564307.25</v>
      </c>
      <c r="U13" s="29">
        <f>IF(ISERROR(T13/S13),"N/A",T13/S13*100)</f>
        <v>102.76385166945789</v>
      </c>
      <c r="V13" s="30" t="s">
        <v>47</v>
      </c>
    </row>
    <row r="14" spans="1:35" ht="75" customHeight="1" thickTop="1" thickBot="1">
      <c r="A14" s="27"/>
      <c r="B14" s="28" t="s">
        <v>56</v>
      </c>
      <c r="C14" s="79" t="s">
        <v>57</v>
      </c>
      <c r="D14" s="79"/>
      <c r="E14" s="79"/>
      <c r="F14" s="79"/>
      <c r="G14" s="79"/>
      <c r="H14" s="79"/>
      <c r="I14" s="79" t="s">
        <v>58</v>
      </c>
      <c r="J14" s="79"/>
      <c r="K14" s="79"/>
      <c r="L14" s="79" t="s">
        <v>59</v>
      </c>
      <c r="M14" s="79"/>
      <c r="N14" s="79"/>
      <c r="O14" s="79"/>
      <c r="P14" s="29" t="s">
        <v>60</v>
      </c>
      <c r="Q14" s="29" t="s">
        <v>61</v>
      </c>
      <c r="R14" s="29">
        <v>71063.272819999998</v>
      </c>
      <c r="S14" s="29" t="s">
        <v>46</v>
      </c>
      <c r="T14" s="29">
        <v>44.03</v>
      </c>
      <c r="U14" s="29" t="str">
        <f>IF(ISERROR(T14/S14),"N/A",T14/S14*100)</f>
        <v>N/A</v>
      </c>
      <c r="V14" s="30" t="s">
        <v>47</v>
      </c>
    </row>
    <row r="15" spans="1:35" ht="75" customHeight="1" thickTop="1" thickBot="1">
      <c r="A15" s="27"/>
      <c r="B15" s="28" t="s">
        <v>62</v>
      </c>
      <c r="C15" s="79" t="s">
        <v>63</v>
      </c>
      <c r="D15" s="79"/>
      <c r="E15" s="79"/>
      <c r="F15" s="79"/>
      <c r="G15" s="79"/>
      <c r="H15" s="79"/>
      <c r="I15" s="79" t="s">
        <v>64</v>
      </c>
      <c r="J15" s="79"/>
      <c r="K15" s="79"/>
      <c r="L15" s="79" t="s">
        <v>65</v>
      </c>
      <c r="M15" s="79"/>
      <c r="N15" s="79"/>
      <c r="O15" s="79"/>
      <c r="P15" s="29" t="s">
        <v>44</v>
      </c>
      <c r="Q15" s="29" t="s">
        <v>61</v>
      </c>
      <c r="R15" s="29">
        <v>68.603333333333339</v>
      </c>
      <c r="S15" s="29" t="s">
        <v>46</v>
      </c>
      <c r="T15" s="29">
        <v>43</v>
      </c>
      <c r="U15" s="29" t="str">
        <f>IF(ISERROR(T15/S15),"N/A",T15/S15*100)</f>
        <v>N/A</v>
      </c>
      <c r="V15" s="30" t="s">
        <v>47</v>
      </c>
    </row>
    <row r="16" spans="1:35" ht="22.5" customHeight="1" thickTop="1" thickBot="1">
      <c r="B16" s="8" t="s">
        <v>66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31"/>
    </row>
    <row r="17" spans="2:22" ht="32.25" customHeight="1" thickTop="1">
      <c r="B17" s="32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24" t="s">
        <v>67</v>
      </c>
      <c r="S17" s="23" t="s">
        <v>68</v>
      </c>
      <c r="T17" s="24" t="s">
        <v>69</v>
      </c>
      <c r="U17" s="24" t="s">
        <v>70</v>
      </c>
      <c r="V17" s="80"/>
    </row>
    <row r="18" spans="2:22" ht="30" customHeight="1" thickBot="1">
      <c r="B18" s="37"/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 t="s">
        <v>71</v>
      </c>
      <c r="S18" s="41" t="s">
        <v>71</v>
      </c>
      <c r="T18" s="41" t="s">
        <v>71</v>
      </c>
      <c r="U18" s="41" t="s">
        <v>72</v>
      </c>
      <c r="V18" s="81"/>
    </row>
    <row r="19" spans="2:22" ht="13.5" customHeight="1" thickBot="1">
      <c r="B19" s="82" t="s">
        <v>73</v>
      </c>
      <c r="C19" s="83"/>
      <c r="D19" s="8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6">
        <v>58666.190193000002</v>
      </c>
      <c r="S19" s="46">
        <v>29333.095104</v>
      </c>
      <c r="T19" s="46">
        <v>29333.095104</v>
      </c>
      <c r="U19" s="46">
        <f>+IF(ISERR(T19/S19*100),"N/A",T19/S19*100)</f>
        <v>100</v>
      </c>
      <c r="V19" s="47"/>
    </row>
    <row r="20" spans="2:22" ht="13.5" customHeight="1" thickBot="1">
      <c r="B20" s="84" t="s">
        <v>74</v>
      </c>
      <c r="C20" s="85"/>
      <c r="D20" s="85"/>
      <c r="E20" s="48"/>
      <c r="F20" s="48"/>
      <c r="G20" s="48"/>
      <c r="H20" s="49"/>
      <c r="I20" s="49"/>
      <c r="J20" s="49"/>
      <c r="K20" s="49"/>
      <c r="L20" s="49"/>
      <c r="M20" s="49"/>
      <c r="N20" s="49"/>
      <c r="O20" s="49"/>
      <c r="P20" s="50"/>
      <c r="Q20" s="50"/>
      <c r="R20" s="46">
        <v>58666.190193000002</v>
      </c>
      <c r="S20" s="46">
        <v>29333.095104</v>
      </c>
      <c r="T20" s="46">
        <v>29333.095104</v>
      </c>
      <c r="U20" s="46">
        <f>+IF(ISERR(T20/S20*100),"N/A",T20/S20*100)</f>
        <v>100</v>
      </c>
      <c r="V20" s="47"/>
    </row>
    <row r="21" spans="2:22" s="51" customFormat="1" ht="14.85" customHeight="1" thickTop="1" thickBot="1">
      <c r="B21" s="52" t="s">
        <v>75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2:22" ht="44.25" customHeight="1" thickTop="1">
      <c r="B22" s="73" t="s">
        <v>76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2:22" ht="34.5" customHeight="1">
      <c r="B23" s="76" t="s">
        <v>77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2:22" ht="34.5" customHeight="1">
      <c r="B24" s="76" t="s">
        <v>78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2:22" ht="34.5" customHeight="1">
      <c r="B25" s="76" t="s">
        <v>79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2:22" ht="34.5" customHeight="1">
      <c r="B26" s="76" t="s">
        <v>80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2:22" ht="34.5" customHeight="1">
      <c r="B27" s="76" t="s">
        <v>81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</sheetData>
  <mergeCells count="46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B27:V27"/>
    <mergeCell ref="C15:H15"/>
    <mergeCell ref="I15:K15"/>
    <mergeCell ref="L15:O15"/>
    <mergeCell ref="V17:V18"/>
    <mergeCell ref="B19:D19"/>
    <mergeCell ref="B20:D20"/>
    <mergeCell ref="B22:V22"/>
    <mergeCell ref="B23:V23"/>
    <mergeCell ref="B24:V24"/>
    <mergeCell ref="B25:V25"/>
    <mergeCell ref="B26:V26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3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35.615290000000002</v>
      </c>
      <c r="S11" s="29" t="s">
        <v>46</v>
      </c>
      <c r="T11" s="29">
        <v>78.666666666666671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35.615290000000002</v>
      </c>
      <c r="S13" s="60" t="s">
        <v>84</v>
      </c>
      <c r="T13" s="60">
        <v>78.666666666666671</v>
      </c>
      <c r="U13" s="61" t="str">
        <f>IF(ISERROR(T13/S13),"N/A",T13/S13*100)</f>
        <v>N/A</v>
      </c>
      <c r="V13" s="56" t="s">
        <v>85</v>
      </c>
    </row>
    <row r="14" spans="1:35" ht="75" customHeight="1" thickTop="1" thickBot="1">
      <c r="A14" s="27"/>
      <c r="B14" s="28" t="s">
        <v>40</v>
      </c>
      <c r="C14" s="79" t="s">
        <v>48</v>
      </c>
      <c r="D14" s="79"/>
      <c r="E14" s="79"/>
      <c r="F14" s="79"/>
      <c r="G14" s="79"/>
      <c r="H14" s="79"/>
      <c r="I14" s="79" t="s">
        <v>49</v>
      </c>
      <c r="J14" s="79"/>
      <c r="K14" s="79"/>
      <c r="L14" s="79" t="s">
        <v>50</v>
      </c>
      <c r="M14" s="79"/>
      <c r="N14" s="79"/>
      <c r="O14" s="79"/>
      <c r="P14" s="29" t="s">
        <v>44</v>
      </c>
      <c r="Q14" s="29" t="s">
        <v>45</v>
      </c>
      <c r="R14" s="29">
        <v>67.804000000000002</v>
      </c>
      <c r="S14" s="29" t="s">
        <v>46</v>
      </c>
      <c r="T14" s="29">
        <v>60.333333333333336</v>
      </c>
      <c r="U14" s="29" t="str">
        <f>IF(ISERROR(T14/S14),"N/A",T14/S14*100)</f>
        <v>N/A</v>
      </c>
      <c r="V14" s="30" t="s">
        <v>47</v>
      </c>
    </row>
    <row r="15" spans="1:35" ht="23.1" customHeight="1" thickTop="1" thickBot="1">
      <c r="A15" s="27"/>
      <c r="B15" s="117" t="s">
        <v>83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67.804000000000002</v>
      </c>
      <c r="S16" s="60" t="s">
        <v>84</v>
      </c>
      <c r="T16" s="60">
        <v>60.333333333333336</v>
      </c>
      <c r="U16" s="61" t="str">
        <f>IF(ISERROR(T16/S16),"N/A",T16/S16*100)</f>
        <v>N/A</v>
      </c>
      <c r="V16" s="56" t="s">
        <v>85</v>
      </c>
    </row>
    <row r="17" spans="1:23" ht="75" customHeight="1" thickTop="1" thickBot="1">
      <c r="A17" s="27"/>
      <c r="B17" s="28" t="s">
        <v>51</v>
      </c>
      <c r="C17" s="79" t="s">
        <v>52</v>
      </c>
      <c r="D17" s="79"/>
      <c r="E17" s="79"/>
      <c r="F17" s="79"/>
      <c r="G17" s="79"/>
      <c r="H17" s="79"/>
      <c r="I17" s="79" t="s">
        <v>53</v>
      </c>
      <c r="J17" s="79"/>
      <c r="K17" s="79"/>
      <c r="L17" s="79" t="s">
        <v>54</v>
      </c>
      <c r="M17" s="79"/>
      <c r="N17" s="79"/>
      <c r="O17" s="79"/>
      <c r="P17" s="29" t="s">
        <v>44</v>
      </c>
      <c r="Q17" s="29" t="s">
        <v>55</v>
      </c>
      <c r="R17" s="29">
        <v>549130.10833333328</v>
      </c>
      <c r="S17" s="29">
        <v>549130.10833333328</v>
      </c>
      <c r="T17" s="29">
        <v>564307.25</v>
      </c>
      <c r="U17" s="29">
        <f>IF(ISERROR(T17/S17),"N/A",T17/S17*100)</f>
        <v>102.76385166945789</v>
      </c>
      <c r="V17" s="30" t="s">
        <v>47</v>
      </c>
    </row>
    <row r="18" spans="1:23" ht="23.1" customHeight="1" thickTop="1" thickBot="1">
      <c r="A18" s="27"/>
      <c r="B18" s="117" t="s">
        <v>83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549130.10833333328</v>
      </c>
      <c r="S19" s="60">
        <v>549130.10833333328</v>
      </c>
      <c r="T19" s="60">
        <v>564307.25</v>
      </c>
      <c r="U19" s="61">
        <f>IF(ISERROR(T19/S19),"N/A",T19/S19*100)</f>
        <v>102.76385166945789</v>
      </c>
      <c r="V19" s="56" t="s">
        <v>85</v>
      </c>
    </row>
    <row r="20" spans="1:23" ht="75" customHeight="1" thickTop="1" thickBot="1">
      <c r="A20" s="27"/>
      <c r="B20" s="28" t="s">
        <v>56</v>
      </c>
      <c r="C20" s="79" t="s">
        <v>57</v>
      </c>
      <c r="D20" s="79"/>
      <c r="E20" s="79"/>
      <c r="F20" s="79"/>
      <c r="G20" s="79"/>
      <c r="H20" s="79"/>
      <c r="I20" s="79" t="s">
        <v>58</v>
      </c>
      <c r="J20" s="79"/>
      <c r="K20" s="79"/>
      <c r="L20" s="79" t="s">
        <v>59</v>
      </c>
      <c r="M20" s="79"/>
      <c r="N20" s="79"/>
      <c r="O20" s="79"/>
      <c r="P20" s="29" t="s">
        <v>60</v>
      </c>
      <c r="Q20" s="29" t="s">
        <v>61</v>
      </c>
      <c r="R20" s="29">
        <v>71063.272819999998</v>
      </c>
      <c r="S20" s="29" t="s">
        <v>46</v>
      </c>
      <c r="T20" s="29">
        <v>44.03</v>
      </c>
      <c r="U20" s="29" t="str">
        <f>IF(ISERROR(T20/S20),"N/A",T20/S20*100)</f>
        <v>N/A</v>
      </c>
      <c r="V20" s="30" t="s">
        <v>47</v>
      </c>
    </row>
    <row r="21" spans="1:23" ht="23.1" customHeight="1" thickTop="1" thickBot="1">
      <c r="A21" s="27"/>
      <c r="B21" s="117" t="s">
        <v>83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71063.272819999998</v>
      </c>
      <c r="S22" s="60" t="s">
        <v>84</v>
      </c>
      <c r="T22" s="60">
        <v>44.03</v>
      </c>
      <c r="U22" s="61" t="str">
        <f>IF(ISERROR(T22/S22),"N/A",T22/S22*100)</f>
        <v>N/A</v>
      </c>
      <c r="V22" s="56" t="s">
        <v>85</v>
      </c>
    </row>
    <row r="23" spans="1:23" ht="75" customHeight="1" thickTop="1" thickBot="1">
      <c r="A23" s="27"/>
      <c r="B23" s="28" t="s">
        <v>62</v>
      </c>
      <c r="C23" s="79" t="s">
        <v>63</v>
      </c>
      <c r="D23" s="79"/>
      <c r="E23" s="79"/>
      <c r="F23" s="79"/>
      <c r="G23" s="79"/>
      <c r="H23" s="79"/>
      <c r="I23" s="79" t="s">
        <v>64</v>
      </c>
      <c r="J23" s="79"/>
      <c r="K23" s="79"/>
      <c r="L23" s="79" t="s">
        <v>65</v>
      </c>
      <c r="M23" s="79"/>
      <c r="N23" s="79"/>
      <c r="O23" s="79"/>
      <c r="P23" s="29" t="s">
        <v>44</v>
      </c>
      <c r="Q23" s="29" t="s">
        <v>61</v>
      </c>
      <c r="R23" s="29">
        <v>68.603333333333339</v>
      </c>
      <c r="S23" s="29" t="s">
        <v>46</v>
      </c>
      <c r="T23" s="29">
        <v>43</v>
      </c>
      <c r="U23" s="29" t="str">
        <f>IF(ISERROR(T23/S23),"N/A",T23/S23*100)</f>
        <v>N/A</v>
      </c>
      <c r="V23" s="30" t="s">
        <v>47</v>
      </c>
    </row>
    <row r="24" spans="1:23" ht="23.1" customHeight="1" thickTop="1" thickBot="1">
      <c r="A24" s="27"/>
      <c r="B24" s="117" t="s">
        <v>83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68.603333333333339</v>
      </c>
      <c r="S25" s="60" t="s">
        <v>84</v>
      </c>
      <c r="T25" s="60">
        <v>43</v>
      </c>
      <c r="U25" s="61" t="str">
        <f>IF(ISERROR(T25/S25),"N/A",T25/S25*100)</f>
        <v>N/A</v>
      </c>
      <c r="V25" s="56" t="s">
        <v>85</v>
      </c>
    </row>
    <row r="26" spans="1:23" ht="22.5" customHeight="1" thickTop="1" thickBot="1">
      <c r="B26" s="8" t="s">
        <v>66</v>
      </c>
      <c r="C26" s="9"/>
      <c r="D26" s="9"/>
      <c r="E26" s="9"/>
      <c r="F26" s="9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31"/>
    </row>
    <row r="27" spans="1:23" ht="32.25" customHeight="1" thickTop="1">
      <c r="B27" s="32"/>
      <c r="C27" s="33"/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5"/>
      <c r="Q27" s="36"/>
      <c r="R27" s="24" t="s">
        <v>67</v>
      </c>
      <c r="S27" s="23" t="s">
        <v>68</v>
      </c>
      <c r="T27" s="24" t="s">
        <v>69</v>
      </c>
      <c r="U27" s="24" t="s">
        <v>70</v>
      </c>
      <c r="V27" s="80"/>
    </row>
    <row r="28" spans="1:23" ht="30" customHeight="1" thickBot="1">
      <c r="B28" s="37"/>
      <c r="C28" s="38"/>
      <c r="D28" s="38"/>
      <c r="E28" s="38"/>
      <c r="F28" s="38"/>
      <c r="G28" s="38"/>
      <c r="H28" s="39"/>
      <c r="I28" s="39"/>
      <c r="J28" s="39"/>
      <c r="K28" s="39"/>
      <c r="L28" s="39"/>
      <c r="M28" s="39"/>
      <c r="N28" s="39"/>
      <c r="O28" s="39"/>
      <c r="P28" s="40"/>
      <c r="Q28" s="41"/>
      <c r="R28" s="42" t="s">
        <v>71</v>
      </c>
      <c r="S28" s="41" t="s">
        <v>71</v>
      </c>
      <c r="T28" s="41" t="s">
        <v>71</v>
      </c>
      <c r="U28" s="41" t="s">
        <v>72</v>
      </c>
      <c r="V28" s="81"/>
    </row>
    <row r="29" spans="1:23" ht="13.5" customHeight="1" thickBot="1">
      <c r="B29" s="82" t="s">
        <v>73</v>
      </c>
      <c r="C29" s="83"/>
      <c r="D29" s="83"/>
      <c r="E29" s="43"/>
      <c r="F29" s="43"/>
      <c r="G29" s="43"/>
      <c r="H29" s="44"/>
      <c r="I29" s="44"/>
      <c r="J29" s="44"/>
      <c r="K29" s="44"/>
      <c r="L29" s="44"/>
      <c r="M29" s="44"/>
      <c r="N29" s="44"/>
      <c r="O29" s="44"/>
      <c r="P29" s="45"/>
      <c r="Q29" s="45"/>
      <c r="R29" s="46">
        <v>58666.190193000002</v>
      </c>
      <c r="S29" s="46">
        <v>29333.095104</v>
      </c>
      <c r="T29" s="46">
        <v>29333.095104</v>
      </c>
      <c r="U29" s="46">
        <f>+IF(ISERR(T29/S29*100),"N/A",T29/S29*100)</f>
        <v>100</v>
      </c>
      <c r="V29" s="47"/>
    </row>
    <row r="30" spans="1:23" ht="13.5" customHeight="1" thickBot="1">
      <c r="B30" s="84" t="s">
        <v>74</v>
      </c>
      <c r="C30" s="85"/>
      <c r="D30" s="85"/>
      <c r="E30" s="48"/>
      <c r="F30" s="48"/>
      <c r="G30" s="48"/>
      <c r="H30" s="49"/>
      <c r="I30" s="49"/>
      <c r="J30" s="49"/>
      <c r="K30" s="49"/>
      <c r="L30" s="49"/>
      <c r="M30" s="49"/>
      <c r="N30" s="49"/>
      <c r="O30" s="49"/>
      <c r="P30" s="50"/>
      <c r="Q30" s="50"/>
      <c r="R30" s="46">
        <v>58666.190193000002</v>
      </c>
      <c r="S30" s="46">
        <v>29333.095104</v>
      </c>
      <c r="T30" s="46">
        <v>29333.095104</v>
      </c>
      <c r="U30" s="46">
        <f>+IF(ISERR(T30/S30*100),"N/A",T30/S30*100)</f>
        <v>100</v>
      </c>
      <c r="V30" s="47"/>
    </row>
    <row r="31" spans="1:23" s="51" customFormat="1" ht="14.85" customHeight="1" thickTop="1" thickBot="1">
      <c r="B31" s="52" t="s">
        <v>75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</row>
    <row r="32" spans="1:23" ht="44.25" customHeight="1" thickTop="1">
      <c r="B32" s="73" t="s">
        <v>76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4.5" customHeight="1">
      <c r="B33" s="76" t="s">
        <v>86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</row>
    <row r="34" spans="2:22" ht="34.5" customHeight="1">
      <c r="B34" s="76" t="s">
        <v>87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2:22" ht="34.5" customHeight="1">
      <c r="B35" s="76" t="s">
        <v>88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8"/>
    </row>
    <row r="36" spans="2:22" ht="34.5" customHeight="1">
      <c r="B36" s="76" t="s">
        <v>89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8"/>
    </row>
    <row r="37" spans="2:22" ht="34.5" customHeight="1">
      <c r="B37" s="76" t="s">
        <v>90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8"/>
    </row>
  </sheetData>
  <mergeCells count="51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B36:V36"/>
    <mergeCell ref="B37:V37"/>
    <mergeCell ref="B29:D29"/>
    <mergeCell ref="B30:D30"/>
    <mergeCell ref="B32:V32"/>
    <mergeCell ref="B33:V33"/>
    <mergeCell ref="B34:V34"/>
    <mergeCell ref="B35:V3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67"/>
  <sheetViews>
    <sheetView showGridLines="0" tabSelected="1" view="pageBreakPreview" topLeftCell="A49" zoomScale="70" zoomScaleNormal="80" zoomScaleSheetLayoutView="70" workbookViewId="0">
      <selection activeCell="B2" sqref="B2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22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35.615290000000002</v>
      </c>
      <c r="S11" s="29" t="s">
        <v>46</v>
      </c>
      <c r="T11" s="29">
        <v>78.666666666666671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91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>
      <c r="A13" s="63"/>
      <c r="B13" s="64" t="s">
        <v>48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0</v>
      </c>
      <c r="S13" s="68" t="s">
        <v>48</v>
      </c>
      <c r="T13" s="68">
        <v>61</v>
      </c>
      <c r="U13" s="68" t="str">
        <f t="shared" ref="U13:U26" si="0">IF(ISERROR(T13/S13),"N/A",T13/S13*100)</f>
        <v>N/A</v>
      </c>
      <c r="V13" s="64" t="s">
        <v>92</v>
      </c>
    </row>
    <row r="14" spans="1:35" s="62" customFormat="1" ht="18" customHeight="1">
      <c r="A14" s="63"/>
      <c r="B14" s="64" t="s">
        <v>48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0</v>
      </c>
      <c r="S14" s="68" t="s">
        <v>48</v>
      </c>
      <c r="T14" s="68">
        <v>75</v>
      </c>
      <c r="U14" s="68" t="str">
        <f t="shared" si="0"/>
        <v>N/A</v>
      </c>
      <c r="V14" s="64" t="s">
        <v>93</v>
      </c>
    </row>
    <row r="15" spans="1:35" s="62" customFormat="1" ht="18" customHeight="1">
      <c r="A15" s="63"/>
      <c r="B15" s="64" t="s">
        <v>48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0</v>
      </c>
      <c r="S15" s="68" t="s">
        <v>48</v>
      </c>
      <c r="T15" s="68">
        <v>100</v>
      </c>
      <c r="U15" s="68" t="str">
        <f t="shared" si="0"/>
        <v>N/A</v>
      </c>
      <c r="V15" s="64" t="s">
        <v>94</v>
      </c>
    </row>
    <row r="16" spans="1:35" s="62" customFormat="1" ht="18" customHeight="1">
      <c r="A16" s="63"/>
      <c r="B16" s="64" t="s">
        <v>48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11.152900000000001</v>
      </c>
      <c r="S16" s="68" t="s">
        <v>48</v>
      </c>
      <c r="T16" s="68">
        <v>0</v>
      </c>
      <c r="U16" s="68" t="str">
        <f t="shared" si="0"/>
        <v>N/A</v>
      </c>
      <c r="V16" s="64" t="s">
        <v>95</v>
      </c>
    </row>
    <row r="17" spans="1:22" s="62" customFormat="1" ht="18" customHeight="1">
      <c r="A17" s="63"/>
      <c r="B17" s="64" t="s">
        <v>48</v>
      </c>
      <c r="C17" s="64"/>
      <c r="D17" s="65"/>
      <c r="E17" s="64"/>
      <c r="F17" s="64"/>
      <c r="G17" s="64"/>
      <c r="H17" s="64"/>
      <c r="I17" s="66"/>
      <c r="J17" s="57"/>
      <c r="K17" s="66"/>
      <c r="L17" s="57"/>
      <c r="M17" s="66"/>
      <c r="N17" s="57"/>
      <c r="O17" s="66"/>
      <c r="P17" s="57"/>
      <c r="Q17" s="67"/>
      <c r="R17" s="68">
        <v>100</v>
      </c>
      <c r="S17" s="68" t="s">
        <v>48</v>
      </c>
      <c r="T17" s="68">
        <v>0</v>
      </c>
      <c r="U17" s="68" t="str">
        <f t="shared" si="0"/>
        <v>N/A</v>
      </c>
      <c r="V17" s="64" t="s">
        <v>96</v>
      </c>
    </row>
    <row r="18" spans="1:22" s="62" customFormat="1" ht="18" customHeight="1">
      <c r="A18" s="63"/>
      <c r="B18" s="64" t="s">
        <v>48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17</v>
      </c>
      <c r="S18" s="68" t="s">
        <v>48</v>
      </c>
      <c r="T18" s="68">
        <v>0</v>
      </c>
      <c r="U18" s="68" t="str">
        <f t="shared" si="0"/>
        <v>N/A</v>
      </c>
      <c r="V18" s="64" t="s">
        <v>97</v>
      </c>
    </row>
    <row r="19" spans="1:22" s="62" customFormat="1" ht="18" customHeight="1">
      <c r="A19" s="63"/>
      <c r="B19" s="64" t="s">
        <v>48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100</v>
      </c>
      <c r="S19" s="68" t="s">
        <v>48</v>
      </c>
      <c r="T19" s="68">
        <v>0</v>
      </c>
      <c r="U19" s="68" t="str">
        <f t="shared" si="0"/>
        <v>N/A</v>
      </c>
      <c r="V19" s="64" t="s">
        <v>98</v>
      </c>
    </row>
    <row r="20" spans="1:22" s="62" customFormat="1" ht="18" customHeight="1">
      <c r="A20" s="63"/>
      <c r="B20" s="64" t="s">
        <v>48</v>
      </c>
      <c r="C20" s="64"/>
      <c r="D20" s="65"/>
      <c r="E20" s="64"/>
      <c r="F20" s="64"/>
      <c r="G20" s="64"/>
      <c r="H20" s="64"/>
      <c r="I20" s="66"/>
      <c r="J20" s="57"/>
      <c r="K20" s="66"/>
      <c r="L20" s="57"/>
      <c r="M20" s="66"/>
      <c r="N20" s="57"/>
      <c r="O20" s="66"/>
      <c r="P20" s="57"/>
      <c r="Q20" s="67"/>
      <c r="R20" s="68">
        <v>8</v>
      </c>
      <c r="S20" s="68" t="s">
        <v>48</v>
      </c>
      <c r="T20" s="68">
        <v>0</v>
      </c>
      <c r="U20" s="68" t="str">
        <f t="shared" si="0"/>
        <v>N/A</v>
      </c>
      <c r="V20" s="64" t="s">
        <v>99</v>
      </c>
    </row>
    <row r="21" spans="1:22" s="62" customFormat="1" ht="18" customHeight="1">
      <c r="A21" s="63"/>
      <c r="B21" s="64" t="s">
        <v>48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8</v>
      </c>
      <c r="S21" s="68" t="s">
        <v>48</v>
      </c>
      <c r="T21" s="68">
        <v>0</v>
      </c>
      <c r="U21" s="68" t="str">
        <f t="shared" si="0"/>
        <v>N/A</v>
      </c>
      <c r="V21" s="64" t="s">
        <v>100</v>
      </c>
    </row>
    <row r="22" spans="1:22" s="62" customFormat="1" ht="18" customHeight="1">
      <c r="A22" s="63"/>
      <c r="B22" s="64" t="s">
        <v>48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6</v>
      </c>
      <c r="S22" s="68" t="s">
        <v>48</v>
      </c>
      <c r="T22" s="68">
        <v>0</v>
      </c>
      <c r="U22" s="68" t="str">
        <f t="shared" si="0"/>
        <v>N/A</v>
      </c>
      <c r="V22" s="64" t="s">
        <v>101</v>
      </c>
    </row>
    <row r="23" spans="1:22" s="62" customFormat="1" ht="18" customHeight="1">
      <c r="A23" s="63"/>
      <c r="B23" s="64" t="s">
        <v>48</v>
      </c>
      <c r="C23" s="64"/>
      <c r="D23" s="65"/>
      <c r="E23" s="64"/>
      <c r="F23" s="64"/>
      <c r="G23" s="64"/>
      <c r="H23" s="64"/>
      <c r="I23" s="66"/>
      <c r="J23" s="57"/>
      <c r="K23" s="66"/>
      <c r="L23" s="57"/>
      <c r="M23" s="66"/>
      <c r="N23" s="57"/>
      <c r="O23" s="66"/>
      <c r="P23" s="57"/>
      <c r="Q23" s="67"/>
      <c r="R23" s="68">
        <v>5</v>
      </c>
      <c r="S23" s="68" t="s">
        <v>48</v>
      </c>
      <c r="T23" s="68">
        <v>0</v>
      </c>
      <c r="U23" s="68" t="str">
        <f t="shared" si="0"/>
        <v>N/A</v>
      </c>
      <c r="V23" s="64" t="s">
        <v>102</v>
      </c>
    </row>
    <row r="24" spans="1:22" s="62" customFormat="1" ht="18" customHeight="1">
      <c r="A24" s="63"/>
      <c r="B24" s="64" t="s">
        <v>48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1</v>
      </c>
      <c r="S24" s="68" t="s">
        <v>48</v>
      </c>
      <c r="T24" s="68">
        <v>0</v>
      </c>
      <c r="U24" s="68" t="str">
        <f t="shared" si="0"/>
        <v>N/A</v>
      </c>
      <c r="V24" s="64" t="s">
        <v>103</v>
      </c>
    </row>
    <row r="25" spans="1:22" s="62" customFormat="1" ht="18" customHeight="1" thickBot="1">
      <c r="A25" s="63"/>
      <c r="B25" s="64" t="s">
        <v>48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100</v>
      </c>
      <c r="S25" s="68" t="s">
        <v>48</v>
      </c>
      <c r="T25" s="68">
        <v>0</v>
      </c>
      <c r="U25" s="68" t="str">
        <f t="shared" si="0"/>
        <v>N/A</v>
      </c>
      <c r="V25" s="64" t="s">
        <v>104</v>
      </c>
    </row>
    <row r="26" spans="1:22" ht="75" customHeight="1" thickTop="1" thickBot="1">
      <c r="A26" s="27"/>
      <c r="B26" s="28" t="s">
        <v>40</v>
      </c>
      <c r="C26" s="79" t="s">
        <v>48</v>
      </c>
      <c r="D26" s="79"/>
      <c r="E26" s="79"/>
      <c r="F26" s="79"/>
      <c r="G26" s="79"/>
      <c r="H26" s="79"/>
      <c r="I26" s="79" t="s">
        <v>49</v>
      </c>
      <c r="J26" s="79"/>
      <c r="K26" s="79"/>
      <c r="L26" s="79" t="s">
        <v>50</v>
      </c>
      <c r="M26" s="79"/>
      <c r="N26" s="79"/>
      <c r="O26" s="79"/>
      <c r="P26" s="29" t="s">
        <v>44</v>
      </c>
      <c r="Q26" s="29" t="s">
        <v>45</v>
      </c>
      <c r="R26" s="29">
        <v>67.804000000000002</v>
      </c>
      <c r="S26" s="29" t="s">
        <v>46</v>
      </c>
      <c r="T26" s="29">
        <v>60.333333333333336</v>
      </c>
      <c r="U26" s="29" t="str">
        <f t="shared" si="0"/>
        <v>N/A</v>
      </c>
      <c r="V26" s="30" t="s">
        <v>47</v>
      </c>
    </row>
    <row r="27" spans="1:22" ht="18.75" customHeight="1" thickTop="1" thickBot="1">
      <c r="A27" s="27"/>
      <c r="B27" s="120" t="s">
        <v>91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2" s="62" customFormat="1" ht="18" customHeight="1">
      <c r="A28" s="63"/>
      <c r="B28" s="64" t="s">
        <v>48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0</v>
      </c>
      <c r="S28" s="68" t="s">
        <v>48</v>
      </c>
      <c r="T28" s="68">
        <v>60</v>
      </c>
      <c r="U28" s="68" t="str">
        <f t="shared" ref="U28:U36" si="1">IF(ISERROR(T28/S28),"N/A",T28/S28*100)</f>
        <v>N/A</v>
      </c>
      <c r="V28" s="64" t="s">
        <v>93</v>
      </c>
    </row>
    <row r="29" spans="1:22" s="62" customFormat="1" ht="18" customHeight="1">
      <c r="A29" s="63"/>
      <c r="B29" s="64" t="s">
        <v>48</v>
      </c>
      <c r="C29" s="64"/>
      <c r="D29" s="65"/>
      <c r="E29" s="64"/>
      <c r="F29" s="64"/>
      <c r="G29" s="64"/>
      <c r="H29" s="64"/>
      <c r="I29" s="66"/>
      <c r="J29" s="57"/>
      <c r="K29" s="66"/>
      <c r="L29" s="57"/>
      <c r="M29" s="66"/>
      <c r="N29" s="57"/>
      <c r="O29" s="66"/>
      <c r="P29" s="57"/>
      <c r="Q29" s="67"/>
      <c r="R29" s="68">
        <v>0</v>
      </c>
      <c r="S29" s="68" t="s">
        <v>48</v>
      </c>
      <c r="T29" s="68">
        <v>60</v>
      </c>
      <c r="U29" s="68" t="str">
        <f t="shared" si="1"/>
        <v>N/A</v>
      </c>
      <c r="V29" s="64" t="s">
        <v>105</v>
      </c>
    </row>
    <row r="30" spans="1:22" s="62" customFormat="1" ht="18" customHeight="1">
      <c r="A30" s="63"/>
      <c r="B30" s="64" t="s">
        <v>48</v>
      </c>
      <c r="C30" s="64"/>
      <c r="D30" s="65"/>
      <c r="E30" s="64"/>
      <c r="F30" s="64"/>
      <c r="G30" s="64"/>
      <c r="H30" s="64"/>
      <c r="I30" s="66"/>
      <c r="J30" s="57"/>
      <c r="K30" s="66"/>
      <c r="L30" s="57"/>
      <c r="M30" s="66"/>
      <c r="N30" s="57"/>
      <c r="O30" s="66"/>
      <c r="P30" s="57"/>
      <c r="Q30" s="67"/>
      <c r="R30" s="68">
        <v>0</v>
      </c>
      <c r="S30" s="68" t="s">
        <v>48</v>
      </c>
      <c r="T30" s="68">
        <v>61</v>
      </c>
      <c r="U30" s="68" t="str">
        <f t="shared" si="1"/>
        <v>N/A</v>
      </c>
      <c r="V30" s="64" t="s">
        <v>92</v>
      </c>
    </row>
    <row r="31" spans="1:22" s="62" customFormat="1" ht="18" customHeight="1">
      <c r="A31" s="63"/>
      <c r="B31" s="64" t="s">
        <v>48</v>
      </c>
      <c r="C31" s="64"/>
      <c r="D31" s="65"/>
      <c r="E31" s="64"/>
      <c r="F31" s="64"/>
      <c r="G31" s="64"/>
      <c r="H31" s="64"/>
      <c r="I31" s="66"/>
      <c r="J31" s="57"/>
      <c r="K31" s="66"/>
      <c r="L31" s="57"/>
      <c r="M31" s="66"/>
      <c r="N31" s="57"/>
      <c r="O31" s="66"/>
      <c r="P31" s="57"/>
      <c r="Q31" s="67"/>
      <c r="R31" s="68">
        <v>100</v>
      </c>
      <c r="S31" s="68" t="s">
        <v>48</v>
      </c>
      <c r="T31" s="68">
        <v>0</v>
      </c>
      <c r="U31" s="68" t="str">
        <f t="shared" si="1"/>
        <v>N/A</v>
      </c>
      <c r="V31" s="64" t="s">
        <v>97</v>
      </c>
    </row>
    <row r="32" spans="1:22" s="62" customFormat="1" ht="18" customHeight="1">
      <c r="A32" s="63"/>
      <c r="B32" s="64" t="s">
        <v>48</v>
      </c>
      <c r="C32" s="64"/>
      <c r="D32" s="65"/>
      <c r="E32" s="64"/>
      <c r="F32" s="64"/>
      <c r="G32" s="64"/>
      <c r="H32" s="64"/>
      <c r="I32" s="66"/>
      <c r="J32" s="57"/>
      <c r="K32" s="66"/>
      <c r="L32" s="57"/>
      <c r="M32" s="66"/>
      <c r="N32" s="57"/>
      <c r="O32" s="66"/>
      <c r="P32" s="57"/>
      <c r="Q32" s="67"/>
      <c r="R32" s="68">
        <v>11</v>
      </c>
      <c r="S32" s="68" t="s">
        <v>48</v>
      </c>
      <c r="T32" s="68">
        <v>0</v>
      </c>
      <c r="U32" s="68" t="str">
        <f t="shared" si="1"/>
        <v>N/A</v>
      </c>
      <c r="V32" s="64" t="s">
        <v>106</v>
      </c>
    </row>
    <row r="33" spans="1:22" s="62" customFormat="1" ht="18" customHeight="1">
      <c r="A33" s="63"/>
      <c r="B33" s="64" t="s">
        <v>48</v>
      </c>
      <c r="C33" s="64"/>
      <c r="D33" s="65"/>
      <c r="E33" s="64"/>
      <c r="F33" s="64"/>
      <c r="G33" s="64"/>
      <c r="H33" s="64"/>
      <c r="I33" s="66"/>
      <c r="J33" s="57"/>
      <c r="K33" s="66"/>
      <c r="L33" s="57"/>
      <c r="M33" s="66"/>
      <c r="N33" s="57"/>
      <c r="O33" s="66"/>
      <c r="P33" s="57"/>
      <c r="Q33" s="67"/>
      <c r="R33" s="68">
        <v>100</v>
      </c>
      <c r="S33" s="68" t="s">
        <v>48</v>
      </c>
      <c r="T33" s="68">
        <v>0</v>
      </c>
      <c r="U33" s="68" t="str">
        <f t="shared" si="1"/>
        <v>N/A</v>
      </c>
      <c r="V33" s="64" t="s">
        <v>104</v>
      </c>
    </row>
    <row r="34" spans="1:22" s="62" customFormat="1" ht="18" customHeight="1">
      <c r="A34" s="63"/>
      <c r="B34" s="64" t="s">
        <v>48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95</v>
      </c>
      <c r="S34" s="68" t="s">
        <v>48</v>
      </c>
      <c r="T34" s="68">
        <v>0</v>
      </c>
      <c r="U34" s="68" t="str">
        <f t="shared" si="1"/>
        <v>N/A</v>
      </c>
      <c r="V34" s="64" t="s">
        <v>107</v>
      </c>
    </row>
    <row r="35" spans="1:22" s="62" customFormat="1" ht="18" customHeight="1" thickBot="1">
      <c r="A35" s="63"/>
      <c r="B35" s="64" t="s">
        <v>48</v>
      </c>
      <c r="C35" s="64"/>
      <c r="D35" s="65"/>
      <c r="E35" s="64"/>
      <c r="F35" s="64"/>
      <c r="G35" s="64"/>
      <c r="H35" s="64"/>
      <c r="I35" s="66"/>
      <c r="J35" s="57"/>
      <c r="K35" s="66"/>
      <c r="L35" s="57"/>
      <c r="M35" s="66"/>
      <c r="N35" s="57"/>
      <c r="O35" s="66"/>
      <c r="P35" s="57"/>
      <c r="Q35" s="67"/>
      <c r="R35" s="68">
        <v>33.020000000000003</v>
      </c>
      <c r="S35" s="68" t="s">
        <v>48</v>
      </c>
      <c r="T35" s="68">
        <v>0</v>
      </c>
      <c r="U35" s="68" t="str">
        <f t="shared" si="1"/>
        <v>N/A</v>
      </c>
      <c r="V35" s="64" t="s">
        <v>95</v>
      </c>
    </row>
    <row r="36" spans="1:22" ht="75" customHeight="1" thickTop="1" thickBot="1">
      <c r="A36" s="27"/>
      <c r="B36" s="28" t="s">
        <v>51</v>
      </c>
      <c r="C36" s="79" t="s">
        <v>52</v>
      </c>
      <c r="D36" s="79"/>
      <c r="E36" s="79"/>
      <c r="F36" s="79"/>
      <c r="G36" s="79"/>
      <c r="H36" s="79"/>
      <c r="I36" s="79" t="s">
        <v>53</v>
      </c>
      <c r="J36" s="79"/>
      <c r="K36" s="79"/>
      <c r="L36" s="79" t="s">
        <v>54</v>
      </c>
      <c r="M36" s="79"/>
      <c r="N36" s="79"/>
      <c r="O36" s="79"/>
      <c r="P36" s="29" t="s">
        <v>44</v>
      </c>
      <c r="Q36" s="29" t="s">
        <v>55</v>
      </c>
      <c r="R36" s="29">
        <v>549130.10833333328</v>
      </c>
      <c r="S36" s="29">
        <v>549130.10833333328</v>
      </c>
      <c r="T36" s="29">
        <v>564307.25</v>
      </c>
      <c r="U36" s="29">
        <f t="shared" si="1"/>
        <v>102.76385166945789</v>
      </c>
      <c r="V36" s="30" t="s">
        <v>47</v>
      </c>
    </row>
    <row r="37" spans="1:22" ht="18.75" customHeight="1" thickTop="1" thickBot="1">
      <c r="A37" s="27"/>
      <c r="B37" s="120" t="s">
        <v>91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</row>
    <row r="38" spans="1:22" s="62" customFormat="1" ht="18" customHeight="1">
      <c r="A38" s="63"/>
      <c r="B38" s="64" t="s">
        <v>48</v>
      </c>
      <c r="C38" s="64"/>
      <c r="D38" s="65"/>
      <c r="E38" s="64"/>
      <c r="F38" s="64"/>
      <c r="G38" s="64"/>
      <c r="H38" s="64"/>
      <c r="I38" s="66"/>
      <c r="J38" s="57"/>
      <c r="K38" s="66"/>
      <c r="L38" s="57"/>
      <c r="M38" s="66"/>
      <c r="N38" s="57"/>
      <c r="O38" s="66"/>
      <c r="P38" s="57"/>
      <c r="Q38" s="67"/>
      <c r="R38" s="68">
        <v>66.05</v>
      </c>
      <c r="S38" s="68">
        <v>66.05</v>
      </c>
      <c r="T38" s="68">
        <v>60.5</v>
      </c>
      <c r="U38" s="68">
        <f t="shared" ref="U38:U44" si="2">IF(ISERROR(T38/S38),"N/A",T38/S38*100)</f>
        <v>91.597274791824375</v>
      </c>
      <c r="V38" s="64" t="s">
        <v>95</v>
      </c>
    </row>
    <row r="39" spans="1:22" s="62" customFormat="1" ht="18" customHeight="1">
      <c r="A39" s="63"/>
      <c r="B39" s="64" t="s">
        <v>48</v>
      </c>
      <c r="C39" s="64"/>
      <c r="D39" s="65"/>
      <c r="E39" s="64"/>
      <c r="F39" s="64"/>
      <c r="G39" s="64"/>
      <c r="H39" s="64"/>
      <c r="I39" s="66"/>
      <c r="J39" s="57"/>
      <c r="K39" s="66"/>
      <c r="L39" s="57"/>
      <c r="M39" s="66"/>
      <c r="N39" s="57"/>
      <c r="O39" s="66"/>
      <c r="P39" s="57"/>
      <c r="Q39" s="67"/>
      <c r="R39" s="68">
        <v>430092.6</v>
      </c>
      <c r="S39" s="68">
        <v>430092.6</v>
      </c>
      <c r="T39" s="68">
        <v>0</v>
      </c>
      <c r="U39" s="68">
        <f t="shared" si="2"/>
        <v>0</v>
      </c>
      <c r="V39" s="64" t="s">
        <v>108</v>
      </c>
    </row>
    <row r="40" spans="1:22" s="62" customFormat="1" ht="18" customHeight="1">
      <c r="A40" s="63"/>
      <c r="B40" s="64" t="s">
        <v>48</v>
      </c>
      <c r="C40" s="64"/>
      <c r="D40" s="65"/>
      <c r="E40" s="64"/>
      <c r="F40" s="64"/>
      <c r="G40" s="64"/>
      <c r="H40" s="64"/>
      <c r="I40" s="66"/>
      <c r="J40" s="57"/>
      <c r="K40" s="66"/>
      <c r="L40" s="57"/>
      <c r="M40" s="66"/>
      <c r="N40" s="57"/>
      <c r="O40" s="66"/>
      <c r="P40" s="57"/>
      <c r="Q40" s="67"/>
      <c r="R40" s="68">
        <v>100</v>
      </c>
      <c r="S40" s="68">
        <v>100</v>
      </c>
      <c r="T40" s="68">
        <v>0</v>
      </c>
      <c r="U40" s="68">
        <f t="shared" si="2"/>
        <v>0</v>
      </c>
      <c r="V40" s="64" t="s">
        <v>93</v>
      </c>
    </row>
    <row r="41" spans="1:22" s="62" customFormat="1" ht="18" customHeight="1">
      <c r="A41" s="63"/>
      <c r="B41" s="64" t="s">
        <v>48</v>
      </c>
      <c r="C41" s="64"/>
      <c r="D41" s="65"/>
      <c r="E41" s="64"/>
      <c r="F41" s="64"/>
      <c r="G41" s="64"/>
      <c r="H41" s="64"/>
      <c r="I41" s="66"/>
      <c r="J41" s="57"/>
      <c r="K41" s="66"/>
      <c r="L41" s="57"/>
      <c r="M41" s="66"/>
      <c r="N41" s="57"/>
      <c r="O41" s="66"/>
      <c r="P41" s="57"/>
      <c r="Q41" s="67"/>
      <c r="R41" s="68">
        <v>100</v>
      </c>
      <c r="S41" s="68">
        <v>100</v>
      </c>
      <c r="T41" s="68">
        <v>0</v>
      </c>
      <c r="U41" s="68">
        <f t="shared" si="2"/>
        <v>0</v>
      </c>
      <c r="V41" s="64" t="s">
        <v>97</v>
      </c>
    </row>
    <row r="42" spans="1:22" s="62" customFormat="1" ht="18" customHeight="1">
      <c r="A42" s="63"/>
      <c r="B42" s="64" t="s">
        <v>48</v>
      </c>
      <c r="C42" s="64"/>
      <c r="D42" s="65"/>
      <c r="E42" s="64"/>
      <c r="F42" s="64"/>
      <c r="G42" s="64"/>
      <c r="H42" s="64"/>
      <c r="I42" s="66"/>
      <c r="J42" s="57"/>
      <c r="K42" s="66"/>
      <c r="L42" s="57"/>
      <c r="M42" s="66"/>
      <c r="N42" s="57"/>
      <c r="O42" s="66"/>
      <c r="P42" s="57"/>
      <c r="Q42" s="67"/>
      <c r="R42" s="68">
        <v>110385</v>
      </c>
      <c r="S42" s="68">
        <v>110385</v>
      </c>
      <c r="T42" s="68">
        <v>0</v>
      </c>
      <c r="U42" s="68">
        <f t="shared" si="2"/>
        <v>0</v>
      </c>
      <c r="V42" s="64" t="s">
        <v>104</v>
      </c>
    </row>
    <row r="43" spans="1:22" s="62" customFormat="1" ht="18" customHeight="1" thickBot="1">
      <c r="A43" s="63"/>
      <c r="B43" s="64" t="s">
        <v>48</v>
      </c>
      <c r="C43" s="64"/>
      <c r="D43" s="65"/>
      <c r="E43" s="64"/>
      <c r="F43" s="64"/>
      <c r="G43" s="64"/>
      <c r="H43" s="64"/>
      <c r="I43" s="66"/>
      <c r="J43" s="57"/>
      <c r="K43" s="66"/>
      <c r="L43" s="57"/>
      <c r="M43" s="66"/>
      <c r="N43" s="57"/>
      <c r="O43" s="66"/>
      <c r="P43" s="57"/>
      <c r="Q43" s="67"/>
      <c r="R43" s="68">
        <v>2754037</v>
      </c>
      <c r="S43" s="68">
        <v>2754037</v>
      </c>
      <c r="T43" s="68">
        <v>1128554</v>
      </c>
      <c r="U43" s="68">
        <f t="shared" si="2"/>
        <v>40.978171317233574</v>
      </c>
      <c r="V43" s="64" t="s">
        <v>109</v>
      </c>
    </row>
    <row r="44" spans="1:22" ht="75" customHeight="1" thickTop="1" thickBot="1">
      <c r="A44" s="27"/>
      <c r="B44" s="28" t="s">
        <v>56</v>
      </c>
      <c r="C44" s="79" t="s">
        <v>57</v>
      </c>
      <c r="D44" s="79"/>
      <c r="E44" s="79"/>
      <c r="F44" s="79"/>
      <c r="G44" s="79"/>
      <c r="H44" s="79"/>
      <c r="I44" s="79" t="s">
        <v>58</v>
      </c>
      <c r="J44" s="79"/>
      <c r="K44" s="79"/>
      <c r="L44" s="79" t="s">
        <v>59</v>
      </c>
      <c r="M44" s="79"/>
      <c r="N44" s="79"/>
      <c r="O44" s="79"/>
      <c r="P44" s="29" t="s">
        <v>60</v>
      </c>
      <c r="Q44" s="29" t="s">
        <v>61</v>
      </c>
      <c r="R44" s="29">
        <v>71063.272819999998</v>
      </c>
      <c r="S44" s="29" t="s">
        <v>46</v>
      </c>
      <c r="T44" s="29">
        <v>44.03</v>
      </c>
      <c r="U44" s="29" t="str">
        <f t="shared" si="2"/>
        <v>N/A</v>
      </c>
      <c r="V44" s="30" t="s">
        <v>47</v>
      </c>
    </row>
    <row r="45" spans="1:22" ht="18.75" customHeight="1" thickTop="1" thickBot="1">
      <c r="A45" s="27"/>
      <c r="B45" s="120" t="s">
        <v>91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9"/>
    </row>
    <row r="46" spans="1:22" s="62" customFormat="1" ht="18" customHeight="1">
      <c r="A46" s="63"/>
      <c r="B46" s="64" t="s">
        <v>48</v>
      </c>
      <c r="C46" s="64"/>
      <c r="D46" s="65"/>
      <c r="E46" s="64"/>
      <c r="F46" s="64"/>
      <c r="G46" s="64"/>
      <c r="H46" s="64"/>
      <c r="I46" s="66"/>
      <c r="J46" s="57"/>
      <c r="K46" s="66"/>
      <c r="L46" s="57"/>
      <c r="M46" s="66"/>
      <c r="N46" s="57"/>
      <c r="O46" s="66"/>
      <c r="P46" s="57"/>
      <c r="Q46" s="67"/>
      <c r="R46" s="68">
        <v>0</v>
      </c>
      <c r="S46" s="68" t="s">
        <v>48</v>
      </c>
      <c r="T46" s="68">
        <v>65</v>
      </c>
      <c r="U46" s="68" t="str">
        <f t="shared" ref="U46:U54" si="3">IF(ISERROR(T46/S46),"N/A",T46/S46*100)</f>
        <v>N/A</v>
      </c>
      <c r="V46" s="64" t="s">
        <v>93</v>
      </c>
    </row>
    <row r="47" spans="1:22" s="62" customFormat="1" ht="18" customHeight="1">
      <c r="A47" s="63"/>
      <c r="B47" s="64" t="s">
        <v>48</v>
      </c>
      <c r="C47" s="64"/>
      <c r="D47" s="65"/>
      <c r="E47" s="64"/>
      <c r="F47" s="64"/>
      <c r="G47" s="64"/>
      <c r="H47" s="64"/>
      <c r="I47" s="66"/>
      <c r="J47" s="57"/>
      <c r="K47" s="66"/>
      <c r="L47" s="57"/>
      <c r="M47" s="66"/>
      <c r="N47" s="57"/>
      <c r="O47" s="66"/>
      <c r="P47" s="57"/>
      <c r="Q47" s="67"/>
      <c r="R47" s="68">
        <v>0</v>
      </c>
      <c r="S47" s="68" t="s">
        <v>48</v>
      </c>
      <c r="T47" s="68">
        <v>67</v>
      </c>
      <c r="U47" s="68" t="str">
        <f t="shared" si="3"/>
        <v>N/A</v>
      </c>
      <c r="V47" s="64" t="s">
        <v>92</v>
      </c>
    </row>
    <row r="48" spans="1:22" s="62" customFormat="1" ht="18" customHeight="1">
      <c r="A48" s="63"/>
      <c r="B48" s="64" t="s">
        <v>48</v>
      </c>
      <c r="C48" s="64"/>
      <c r="D48" s="65"/>
      <c r="E48" s="64"/>
      <c r="F48" s="64"/>
      <c r="G48" s="64"/>
      <c r="H48" s="64"/>
      <c r="I48" s="66"/>
      <c r="J48" s="57"/>
      <c r="K48" s="66"/>
      <c r="L48" s="57"/>
      <c r="M48" s="66"/>
      <c r="N48" s="57"/>
      <c r="O48" s="66"/>
      <c r="P48" s="57"/>
      <c r="Q48" s="67"/>
      <c r="R48" s="68">
        <v>0</v>
      </c>
      <c r="S48" s="68" t="s">
        <v>48</v>
      </c>
      <c r="T48" s="68">
        <v>0.09</v>
      </c>
      <c r="U48" s="68" t="str">
        <f t="shared" si="3"/>
        <v>N/A</v>
      </c>
      <c r="V48" s="64" t="s">
        <v>105</v>
      </c>
    </row>
    <row r="49" spans="1:22" s="62" customFormat="1" ht="18" customHeight="1">
      <c r="A49" s="63"/>
      <c r="B49" s="64" t="s">
        <v>48</v>
      </c>
      <c r="C49" s="64"/>
      <c r="D49" s="65"/>
      <c r="E49" s="64"/>
      <c r="F49" s="64"/>
      <c r="G49" s="64"/>
      <c r="H49" s="64"/>
      <c r="I49" s="66"/>
      <c r="J49" s="57"/>
      <c r="K49" s="66"/>
      <c r="L49" s="57"/>
      <c r="M49" s="66"/>
      <c r="N49" s="57"/>
      <c r="O49" s="66"/>
      <c r="P49" s="57"/>
      <c r="Q49" s="67"/>
      <c r="R49" s="68">
        <v>0.38</v>
      </c>
      <c r="S49" s="68" t="s">
        <v>48</v>
      </c>
      <c r="T49" s="68">
        <v>0</v>
      </c>
      <c r="U49" s="68" t="str">
        <f t="shared" si="3"/>
        <v>N/A</v>
      </c>
      <c r="V49" s="64" t="s">
        <v>107</v>
      </c>
    </row>
    <row r="50" spans="1:22" s="62" customFormat="1" ht="18" customHeight="1">
      <c r="A50" s="63"/>
      <c r="B50" s="64" t="s">
        <v>48</v>
      </c>
      <c r="C50" s="64"/>
      <c r="D50" s="65"/>
      <c r="E50" s="64"/>
      <c r="F50" s="64"/>
      <c r="G50" s="64"/>
      <c r="H50" s="64"/>
      <c r="I50" s="66"/>
      <c r="J50" s="57"/>
      <c r="K50" s="66"/>
      <c r="L50" s="57"/>
      <c r="M50" s="66"/>
      <c r="N50" s="57"/>
      <c r="O50" s="66"/>
      <c r="P50" s="57"/>
      <c r="Q50" s="67"/>
      <c r="R50" s="68">
        <v>100</v>
      </c>
      <c r="S50" s="68" t="s">
        <v>48</v>
      </c>
      <c r="T50" s="68">
        <v>0</v>
      </c>
      <c r="U50" s="68" t="str">
        <f t="shared" si="3"/>
        <v>N/A</v>
      </c>
      <c r="V50" s="64" t="s">
        <v>110</v>
      </c>
    </row>
    <row r="51" spans="1:22" s="62" customFormat="1" ht="18" customHeight="1">
      <c r="A51" s="63"/>
      <c r="B51" s="64" t="s">
        <v>48</v>
      </c>
      <c r="C51" s="64"/>
      <c r="D51" s="65"/>
      <c r="E51" s="64"/>
      <c r="F51" s="64"/>
      <c r="G51" s="64"/>
      <c r="H51" s="64"/>
      <c r="I51" s="66"/>
      <c r="J51" s="57"/>
      <c r="K51" s="66"/>
      <c r="L51" s="57"/>
      <c r="M51" s="66"/>
      <c r="N51" s="57"/>
      <c r="O51" s="66"/>
      <c r="P51" s="57"/>
      <c r="Q51" s="67"/>
      <c r="R51" s="68">
        <v>0.98409999999999997</v>
      </c>
      <c r="S51" s="68" t="s">
        <v>48</v>
      </c>
      <c r="T51" s="68">
        <v>0</v>
      </c>
      <c r="U51" s="68" t="str">
        <f t="shared" si="3"/>
        <v>N/A</v>
      </c>
      <c r="V51" s="64" t="s">
        <v>95</v>
      </c>
    </row>
    <row r="52" spans="1:22" s="62" customFormat="1" ht="18" customHeight="1">
      <c r="A52" s="63"/>
      <c r="B52" s="64" t="s">
        <v>48</v>
      </c>
      <c r="C52" s="64"/>
      <c r="D52" s="65"/>
      <c r="E52" s="64"/>
      <c r="F52" s="64"/>
      <c r="G52" s="64"/>
      <c r="H52" s="64"/>
      <c r="I52" s="66"/>
      <c r="J52" s="57"/>
      <c r="K52" s="66"/>
      <c r="L52" s="57"/>
      <c r="M52" s="66"/>
      <c r="N52" s="57"/>
      <c r="O52" s="66"/>
      <c r="P52" s="57"/>
      <c r="Q52" s="67"/>
      <c r="R52" s="68">
        <v>100</v>
      </c>
      <c r="S52" s="68" t="s">
        <v>48</v>
      </c>
      <c r="T52" s="68">
        <v>0</v>
      </c>
      <c r="U52" s="68" t="str">
        <f t="shared" si="3"/>
        <v>N/A</v>
      </c>
      <c r="V52" s="64" t="s">
        <v>97</v>
      </c>
    </row>
    <row r="53" spans="1:22" s="62" customFormat="1" ht="18" customHeight="1" thickBot="1">
      <c r="A53" s="63"/>
      <c r="B53" s="64" t="s">
        <v>48</v>
      </c>
      <c r="C53" s="64"/>
      <c r="D53" s="65"/>
      <c r="E53" s="64"/>
      <c r="F53" s="64"/>
      <c r="G53" s="64"/>
      <c r="H53" s="64"/>
      <c r="I53" s="66"/>
      <c r="J53" s="57"/>
      <c r="K53" s="66"/>
      <c r="L53" s="57"/>
      <c r="M53" s="66"/>
      <c r="N53" s="57"/>
      <c r="O53" s="66"/>
      <c r="P53" s="57"/>
      <c r="Q53" s="67"/>
      <c r="R53" s="68">
        <v>355115</v>
      </c>
      <c r="S53" s="68" t="s">
        <v>48</v>
      </c>
      <c r="T53" s="68">
        <v>0</v>
      </c>
      <c r="U53" s="68" t="str">
        <f t="shared" si="3"/>
        <v>N/A</v>
      </c>
      <c r="V53" s="64" t="s">
        <v>104</v>
      </c>
    </row>
    <row r="54" spans="1:22" ht="75" customHeight="1" thickTop="1" thickBot="1">
      <c r="A54" s="27"/>
      <c r="B54" s="28" t="s">
        <v>62</v>
      </c>
      <c r="C54" s="79" t="s">
        <v>63</v>
      </c>
      <c r="D54" s="79"/>
      <c r="E54" s="79"/>
      <c r="F54" s="79"/>
      <c r="G54" s="79"/>
      <c r="H54" s="79"/>
      <c r="I54" s="79" t="s">
        <v>64</v>
      </c>
      <c r="J54" s="79"/>
      <c r="K54" s="79"/>
      <c r="L54" s="79" t="s">
        <v>65</v>
      </c>
      <c r="M54" s="79"/>
      <c r="N54" s="79"/>
      <c r="O54" s="79"/>
      <c r="P54" s="29" t="s">
        <v>44</v>
      </c>
      <c r="Q54" s="29" t="s">
        <v>61</v>
      </c>
      <c r="R54" s="29">
        <v>68.603333333333339</v>
      </c>
      <c r="S54" s="29" t="s">
        <v>46</v>
      </c>
      <c r="T54" s="29">
        <v>43</v>
      </c>
      <c r="U54" s="29" t="str">
        <f t="shared" si="3"/>
        <v>N/A</v>
      </c>
      <c r="V54" s="30" t="s">
        <v>47</v>
      </c>
    </row>
    <row r="55" spans="1:22" ht="18.75" customHeight="1" thickTop="1" thickBot="1">
      <c r="A55" s="27"/>
      <c r="B55" s="120" t="s">
        <v>91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9"/>
    </row>
    <row r="56" spans="1:22" s="62" customFormat="1" ht="18" customHeight="1">
      <c r="A56" s="63"/>
      <c r="B56" s="64" t="s">
        <v>48</v>
      </c>
      <c r="C56" s="64"/>
      <c r="D56" s="65"/>
      <c r="E56" s="64"/>
      <c r="F56" s="64"/>
      <c r="G56" s="64"/>
      <c r="H56" s="64"/>
      <c r="I56" s="66"/>
      <c r="J56" s="57"/>
      <c r="K56" s="66"/>
      <c r="L56" s="57"/>
      <c r="M56" s="66"/>
      <c r="N56" s="57"/>
      <c r="O56" s="66"/>
      <c r="P56" s="57"/>
      <c r="Q56" s="67"/>
      <c r="R56" s="68">
        <v>0</v>
      </c>
      <c r="S56" s="68" t="s">
        <v>48</v>
      </c>
      <c r="T56" s="68">
        <v>25</v>
      </c>
      <c r="U56" s="68" t="str">
        <f>IF(ISERROR(T56/S56),"N/A",T56/S56*100)</f>
        <v>N/A</v>
      </c>
      <c r="V56" s="64" t="s">
        <v>93</v>
      </c>
    </row>
    <row r="57" spans="1:22" s="62" customFormat="1" ht="18" customHeight="1">
      <c r="A57" s="63"/>
      <c r="B57" s="64" t="s">
        <v>48</v>
      </c>
      <c r="C57" s="64"/>
      <c r="D57" s="65"/>
      <c r="E57" s="64"/>
      <c r="F57" s="64"/>
      <c r="G57" s="64"/>
      <c r="H57" s="64"/>
      <c r="I57" s="66"/>
      <c r="J57" s="57"/>
      <c r="K57" s="66"/>
      <c r="L57" s="57"/>
      <c r="M57" s="66"/>
      <c r="N57" s="57"/>
      <c r="O57" s="66"/>
      <c r="P57" s="57"/>
      <c r="Q57" s="67"/>
      <c r="R57" s="68">
        <v>0</v>
      </c>
      <c r="S57" s="68" t="s">
        <v>48</v>
      </c>
      <c r="T57" s="68">
        <v>61</v>
      </c>
      <c r="U57" s="68" t="str">
        <f>IF(ISERROR(T57/S57),"N/A",T57/S57*100)</f>
        <v>N/A</v>
      </c>
      <c r="V57" s="64" t="s">
        <v>92</v>
      </c>
    </row>
    <row r="58" spans="1:22" s="62" customFormat="1" ht="18" customHeight="1">
      <c r="A58" s="63"/>
      <c r="B58" s="64" t="s">
        <v>48</v>
      </c>
      <c r="C58" s="64"/>
      <c r="D58" s="65"/>
      <c r="E58" s="64"/>
      <c r="F58" s="64"/>
      <c r="G58" s="64"/>
      <c r="H58" s="64"/>
      <c r="I58" s="66"/>
      <c r="J58" s="57"/>
      <c r="K58" s="66"/>
      <c r="L58" s="57"/>
      <c r="M58" s="66"/>
      <c r="N58" s="57"/>
      <c r="O58" s="66"/>
      <c r="P58" s="57"/>
      <c r="Q58" s="67"/>
      <c r="R58" s="68">
        <v>100</v>
      </c>
      <c r="S58" s="68" t="s">
        <v>48</v>
      </c>
      <c r="T58" s="68">
        <v>0</v>
      </c>
      <c r="U58" s="68" t="str">
        <f>IF(ISERROR(T58/S58),"N/A",T58/S58*100)</f>
        <v>N/A</v>
      </c>
      <c r="V58" s="64" t="s">
        <v>97</v>
      </c>
    </row>
    <row r="59" spans="1:22" s="62" customFormat="1" ht="18" customHeight="1">
      <c r="A59" s="63"/>
      <c r="B59" s="64" t="s">
        <v>48</v>
      </c>
      <c r="C59" s="64"/>
      <c r="D59" s="65"/>
      <c r="E59" s="64"/>
      <c r="F59" s="64"/>
      <c r="G59" s="64"/>
      <c r="H59" s="64"/>
      <c r="I59" s="66"/>
      <c r="J59" s="57"/>
      <c r="K59" s="66"/>
      <c r="L59" s="57"/>
      <c r="M59" s="66"/>
      <c r="N59" s="57"/>
      <c r="O59" s="66"/>
      <c r="P59" s="57"/>
      <c r="Q59" s="67"/>
      <c r="R59" s="68">
        <v>5.81</v>
      </c>
      <c r="S59" s="68" t="s">
        <v>48</v>
      </c>
      <c r="T59" s="68">
        <v>0</v>
      </c>
      <c r="U59" s="68" t="str">
        <f>IF(ISERROR(T59/S59),"N/A",T59/S59*100)</f>
        <v>N/A</v>
      </c>
      <c r="V59" s="64" t="s">
        <v>95</v>
      </c>
    </row>
    <row r="60" spans="1:22" s="62" customFormat="1" ht="18" customHeight="1" thickBot="1">
      <c r="A60" s="63"/>
      <c r="B60" s="64" t="s">
        <v>48</v>
      </c>
      <c r="C60" s="64"/>
      <c r="D60" s="65"/>
      <c r="E60" s="64"/>
      <c r="F60" s="64"/>
      <c r="G60" s="64"/>
      <c r="H60" s="64"/>
      <c r="I60" s="66"/>
      <c r="J60" s="57"/>
      <c r="K60" s="66"/>
      <c r="L60" s="57"/>
      <c r="M60" s="66"/>
      <c r="N60" s="57"/>
      <c r="O60" s="66"/>
      <c r="P60" s="57"/>
      <c r="Q60" s="67"/>
      <c r="R60" s="68">
        <v>100</v>
      </c>
      <c r="S60" s="68" t="s">
        <v>48</v>
      </c>
      <c r="T60" s="68">
        <v>0</v>
      </c>
      <c r="U60" s="68" t="str">
        <f>IF(ISERROR(T60/S60),"N/A",T60/S60*100)</f>
        <v>N/A</v>
      </c>
      <c r="V60" s="64" t="s">
        <v>104</v>
      </c>
    </row>
    <row r="61" spans="1:22" s="51" customFormat="1" ht="14.85" customHeight="1" thickTop="1" thickBot="1">
      <c r="B61" s="52" t="s">
        <v>75</v>
      </c>
      <c r="C61" s="53"/>
      <c r="D61" s="53"/>
      <c r="E61" s="53"/>
      <c r="F61" s="53"/>
      <c r="G61" s="53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5"/>
    </row>
    <row r="62" spans="1:22" ht="44.25" customHeight="1" thickTop="1">
      <c r="B62" s="73" t="s">
        <v>76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5"/>
    </row>
    <row r="63" spans="1:22" ht="34.5" customHeight="1">
      <c r="B63" s="76" t="s">
        <v>111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8"/>
    </row>
    <row r="64" spans="1:22" ht="34.5" customHeight="1">
      <c r="B64" s="76" t="s">
        <v>112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8"/>
    </row>
    <row r="65" spans="2:22" ht="34.5" customHeight="1">
      <c r="B65" s="76" t="s">
        <v>113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8"/>
    </row>
    <row r="66" spans="2:22" ht="34.5" customHeight="1">
      <c r="B66" s="76" t="s">
        <v>114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8"/>
    </row>
    <row r="67" spans="2:22" ht="34.5" customHeight="1">
      <c r="B67" s="76" t="s">
        <v>115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8"/>
    </row>
  </sheetData>
  <mergeCells count="48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26:H26"/>
    <mergeCell ref="I26:K26"/>
    <mergeCell ref="L26:O26"/>
    <mergeCell ref="B62:V62"/>
    <mergeCell ref="B27:V27"/>
    <mergeCell ref="C36:H36"/>
    <mergeCell ref="I36:K36"/>
    <mergeCell ref="L36:O36"/>
    <mergeCell ref="B37:V37"/>
    <mergeCell ref="C44:H44"/>
    <mergeCell ref="I44:K44"/>
    <mergeCell ref="L44:O44"/>
    <mergeCell ref="B45:V45"/>
    <mergeCell ref="C54:H54"/>
    <mergeCell ref="I54:K54"/>
    <mergeCell ref="L54:O54"/>
    <mergeCell ref="B55:V55"/>
    <mergeCell ref="B63:V63"/>
    <mergeCell ref="B64:V64"/>
    <mergeCell ref="B65:V65"/>
    <mergeCell ref="B66:V66"/>
    <mergeCell ref="B67:V67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juridico</cp:lastModifiedBy>
  <cp:lastPrinted>2014-12-03T18:34:17Z</cp:lastPrinted>
  <dcterms:created xsi:type="dcterms:W3CDTF">2009-03-25T01:44:41Z</dcterms:created>
  <dcterms:modified xsi:type="dcterms:W3CDTF">2014-12-03T18:34:22Z</dcterms:modified>
</cp:coreProperties>
</file>